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Liquiditätspla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<sst xmlns="http://schemas.openxmlformats.org/spreadsheetml/2006/main" count="31" uniqueCount="31">
  <si>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Um zu erkennen, ob Sie zu jedem Zeitpunkt zahlungsfähig sind, ist eine Liquiditätsplanung unerlässlich.</t>
  </si>
  <si>
    <t>Checkliste-Liquiditätsplan</t>
  </si>
  <si>
    <t>Quartal 1</t>
  </si>
  <si>
    <t>Quartal 2</t>
  </si>
  <si>
    <t>Quartal 3</t>
  </si>
  <si>
    <t>Quartal 4</t>
  </si>
  <si>
    <t>1. Einzahlungen aus</t>
  </si>
  <si>
    <t>1.1. Barumsätze</t>
  </si>
  <si>
    <t>1.2. Forderungen</t>
  </si>
  <si>
    <t>1.3. Sonstiger Ertrag</t>
  </si>
  <si>
    <t>1.4. Summe Liquiditätszugang</t>
  </si>
  <si>
    <t>2. Auszahlungen für</t>
  </si>
  <si>
    <t>2.1. Personal</t>
  </si>
  <si>
    <t>2.2. Material/Waren/Fremdleistungen</t>
  </si>
  <si>
    <t>2.3. übrige Betriebsausgaben</t>
  </si>
  <si>
    <t>2.4. Investitionen</t>
  </si>
  <si>
    <t>2.5. MwSt.</t>
  </si>
  <si>
    <t>2.6. Steuern</t>
  </si>
  <si>
    <t>2.7. Zinsaufwand</t>
  </si>
  <si>
    <t>2.8. Tilgung</t>
  </si>
  <si>
    <t>2.9. Außerordentlicher Aufwand</t>
  </si>
  <si>
    <t>2.10. Privatentnahme/Ausschüttung</t>
  </si>
  <si>
    <t>2.11. Summe Liquiditäts-Abgang</t>
  </si>
  <si>
    <t>3. Liquiditätssaldo (1.4. minus 2.11)</t>
  </si>
  <si>
    <t>4. Kapitalbedarf</t>
  </si>
  <si>
    <t>5. Finanzierung durch</t>
  </si>
  <si>
    <t>5.1. Eigenkapital</t>
  </si>
  <si>
    <t>5.2. Fremdkapital</t>
  </si>
  <si>
    <t>6. Über-/Unterdeckung</t>
  </si>
  <si>
    <t>7. Über-/Unterdeckung (kumuliert)</t>
  </si>
  <si>
    <t>Eingaben bitte nur in den weißen Feldern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</si>
</sst>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7" fontId="0" fillId="2" borderId="0" xfId="18" applyNumberFormat="1" applyFill="1" applyBorder="1" applyAlignment="1">
      <alignment/>
    </xf>
    <xf numFmtId="7" fontId="7" fillId="2" borderId="0" xfId="18" applyNumberFormat="1" applyFont="1" applyFill="1" applyBorder="1" applyAlignment="1">
      <alignment/>
    </xf>
    <xf numFmtId="8" fontId="1" fillId="2" borderId="0" xfId="18" applyNumberFormat="1" applyFont="1" applyFill="1" applyBorder="1" applyAlignment="1">
      <alignment/>
    </xf>
    <xf numFmtId="7" fontId="4" fillId="2" borderId="0" xfId="18" applyNumberFormat="1" applyFont="1" applyFill="1" applyBorder="1" applyAlignment="1">
      <alignment/>
    </xf>
    <xf numFmtId="0" fontId="1" fillId="0" borderId="0" xfId="0" applyFont="1" applyAlignment="1">
      <alignment/>
    </xf>
    <xf numFmtId="44" fontId="0" fillId="2" borderId="0" xfId="18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7" fontId="4" fillId="2" borderId="3" xfId="18" applyNumberFormat="1" applyFont="1" applyFill="1" applyBorder="1" applyAlignment="1">
      <alignment/>
    </xf>
    <xf numFmtId="7" fontId="0" fillId="2" borderId="3" xfId="18" applyNumberFormat="1" applyFill="1" applyBorder="1" applyAlignment="1">
      <alignment/>
    </xf>
    <xf numFmtId="7" fontId="7" fillId="2" borderId="3" xfId="18" applyNumberFormat="1" applyFont="1" applyFill="1" applyBorder="1" applyAlignment="1">
      <alignment/>
    </xf>
    <xf numFmtId="8" fontId="1" fillId="2" borderId="3" xfId="18" applyNumberFormat="1" applyFont="1" applyFill="1" applyBorder="1" applyAlignment="1">
      <alignment/>
    </xf>
    <xf numFmtId="44" fontId="0" fillId="2" borderId="3" xfId="18" applyFill="1" applyBorder="1" applyAlignment="1">
      <alignment/>
    </xf>
    <xf numFmtId="8" fontId="4" fillId="2" borderId="3" xfId="18" applyNumberFormat="1" applyFont="1" applyFill="1" applyBorder="1" applyAlignment="1">
      <alignment/>
    </xf>
    <xf numFmtId="0" fontId="0" fillId="2" borderId="4" xfId="0" applyFill="1" applyBorder="1" applyAlignment="1">
      <alignment/>
    </xf>
    <xf numFmtId="7" fontId="4" fillId="2" borderId="4" xfId="18" applyNumberFormat="1" applyFont="1" applyFill="1" applyBorder="1" applyAlignment="1">
      <alignment/>
    </xf>
    <xf numFmtId="7" fontId="0" fillId="2" borderId="4" xfId="18" applyNumberFormat="1" applyFill="1" applyBorder="1" applyAlignment="1">
      <alignment/>
    </xf>
    <xf numFmtId="7" fontId="7" fillId="2" borderId="4" xfId="18" applyNumberFormat="1" applyFont="1" applyFill="1" applyBorder="1" applyAlignment="1">
      <alignment/>
    </xf>
    <xf numFmtId="8" fontId="1" fillId="2" borderId="4" xfId="18" applyNumberFormat="1" applyFont="1" applyFill="1" applyBorder="1" applyAlignment="1">
      <alignment/>
    </xf>
    <xf numFmtId="44" fontId="0" fillId="2" borderId="4" xfId="18" applyFill="1" applyBorder="1" applyAlignment="1">
      <alignment/>
    </xf>
    <xf numFmtId="8" fontId="4" fillId="2" borderId="4" xfId="18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7" fontId="0" fillId="3" borderId="3" xfId="18" applyNumberFormat="1" applyFill="1" applyBorder="1" applyAlignment="1" applyProtection="1">
      <alignment/>
      <protection locked="0"/>
    </xf>
    <xf numFmtId="7" fontId="6" fillId="3" borderId="3" xfId="18" applyNumberFormat="1" applyFont="1" applyFill="1" applyBorder="1" applyAlignment="1" applyProtection="1">
      <alignment/>
      <protection locked="0"/>
    </xf>
    <xf numFmtId="8" fontId="0" fillId="3" borderId="3" xfId="18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32.140625" style="0" customWidth="1"/>
    <col min="2" max="5" width="13.421875" style="0" bestFit="1" customWidth="1"/>
  </cols>
  <sheetData>
    <row r="1" ht="15.75">
      <c r="A1" s="1" t="s">
        <v>1</v>
      </c>
    </row>
    <row r="3" ht="12.75">
      <c r="A3" t="s">
        <v>0</v>
      </c>
    </row>
    <row r="6" ht="12.75">
      <c r="A6" s="11" t="str">
        <f ca="1">"Geschäftsjahr "&amp;YEAR(TODAY())</f>
        <v>Geschäftsjahr 2004</v>
      </c>
    </row>
    <row r="8" spans="1:5" ht="13.5" thickBot="1">
      <c r="A8" s="2"/>
      <c r="B8" s="28" t="s">
        <v>2</v>
      </c>
      <c r="C8" s="29" t="s">
        <v>3</v>
      </c>
      <c r="D8" s="29" t="s">
        <v>4</v>
      </c>
      <c r="E8" s="30" t="s">
        <v>5</v>
      </c>
    </row>
    <row r="9" spans="1:5" ht="12.75">
      <c r="A9" s="3" t="s">
        <v>6</v>
      </c>
      <c r="B9" s="14"/>
      <c r="C9" s="21"/>
      <c r="D9" s="21"/>
      <c r="E9" s="13"/>
    </row>
    <row r="10" spans="1:5" ht="12.75">
      <c r="A10" s="4" t="s">
        <v>7</v>
      </c>
      <c r="B10" s="31">
        <v>150000</v>
      </c>
      <c r="C10" s="31">
        <v>210000</v>
      </c>
      <c r="D10" s="31">
        <v>230000</v>
      </c>
      <c r="E10" s="31">
        <v>250000</v>
      </c>
    </row>
    <row r="11" spans="1:5" ht="12.75">
      <c r="A11" s="4" t="s">
        <v>8</v>
      </c>
      <c r="B11" s="31">
        <v>45000</v>
      </c>
      <c r="C11" s="31">
        <v>40000</v>
      </c>
      <c r="D11" s="31">
        <v>60000</v>
      </c>
      <c r="E11" s="31">
        <v>70000</v>
      </c>
    </row>
    <row r="12" spans="1:5" ht="12.75">
      <c r="A12" s="4" t="s">
        <v>9</v>
      </c>
      <c r="B12" s="31">
        <v>15000</v>
      </c>
      <c r="C12" s="31">
        <v>35000</v>
      </c>
      <c r="D12" s="31">
        <v>15000</v>
      </c>
      <c r="E12" s="31">
        <v>0</v>
      </c>
    </row>
    <row r="13" spans="1:5" ht="12.75">
      <c r="A13" s="5" t="s">
        <v>10</v>
      </c>
      <c r="B13" s="15">
        <f>SUM(B10:B12)</f>
        <v>210000</v>
      </c>
      <c r="C13" s="22">
        <f>SUM(C10:C12)</f>
        <v>285000</v>
      </c>
      <c r="D13" s="22">
        <f>SUM(D10:D12)</f>
        <v>305000</v>
      </c>
      <c r="E13" s="10">
        <f>SUM(E10:E12)</f>
        <v>320000</v>
      </c>
    </row>
    <row r="14" spans="1:5" ht="12.75">
      <c r="A14" s="3" t="s">
        <v>11</v>
      </c>
      <c r="B14" s="16"/>
      <c r="C14" s="23"/>
      <c r="D14" s="23"/>
      <c r="E14" s="7"/>
    </row>
    <row r="15" spans="1:5" ht="12.75">
      <c r="A15" s="4" t="s">
        <v>12</v>
      </c>
      <c r="B15" s="32">
        <v>140000</v>
      </c>
      <c r="C15" s="32">
        <v>140000</v>
      </c>
      <c r="D15" s="32">
        <v>140000</v>
      </c>
      <c r="E15" s="32">
        <v>200000</v>
      </c>
    </row>
    <row r="16" spans="1:5" ht="12.75">
      <c r="A16" s="4" t="s">
        <v>13</v>
      </c>
      <c r="B16" s="32">
        <v>25000</v>
      </c>
      <c r="C16" s="32">
        <v>32000</v>
      </c>
      <c r="D16" s="32">
        <v>35500</v>
      </c>
      <c r="E16" s="32">
        <v>40000</v>
      </c>
    </row>
    <row r="17" spans="1:5" ht="12.75">
      <c r="A17" s="4" t="s">
        <v>14</v>
      </c>
      <c r="B17" s="32">
        <v>10000</v>
      </c>
      <c r="C17" s="32">
        <v>12000</v>
      </c>
      <c r="D17" s="32">
        <v>16750</v>
      </c>
      <c r="E17" s="32">
        <v>25000</v>
      </c>
    </row>
    <row r="18" spans="1:5" ht="12.75">
      <c r="A18" s="4" t="s">
        <v>15</v>
      </c>
      <c r="B18" s="32">
        <v>5000</v>
      </c>
      <c r="C18" s="32">
        <v>7500</v>
      </c>
      <c r="D18" s="32">
        <v>12000</v>
      </c>
      <c r="E18" s="32">
        <v>20000</v>
      </c>
    </row>
    <row r="19" spans="1:5" ht="12.75">
      <c r="A19" s="4" t="s">
        <v>16</v>
      </c>
      <c r="B19" s="32">
        <v>10000</v>
      </c>
      <c r="C19" s="32">
        <v>16000</v>
      </c>
      <c r="D19" s="32">
        <v>18000</v>
      </c>
      <c r="E19" s="32">
        <v>20000</v>
      </c>
    </row>
    <row r="20" spans="1:5" ht="12.75">
      <c r="A20" s="4" t="s">
        <v>17</v>
      </c>
      <c r="B20" s="32">
        <v>2500</v>
      </c>
      <c r="C20" s="32">
        <v>2500</v>
      </c>
      <c r="D20" s="32">
        <v>6000</v>
      </c>
      <c r="E20" s="32">
        <v>10000</v>
      </c>
    </row>
    <row r="21" spans="1:5" ht="12.75">
      <c r="A21" s="4" t="s">
        <v>18</v>
      </c>
      <c r="B21" s="32">
        <v>16000</v>
      </c>
      <c r="C21" s="32">
        <v>16000</v>
      </c>
      <c r="D21" s="32">
        <v>14500</v>
      </c>
      <c r="E21" s="32">
        <v>16000</v>
      </c>
    </row>
    <row r="22" spans="1:5" ht="12.75">
      <c r="A22" s="4" t="s">
        <v>19</v>
      </c>
      <c r="B22" s="32">
        <v>12000</v>
      </c>
      <c r="C22" s="32">
        <v>12000</v>
      </c>
      <c r="D22" s="32">
        <v>12000</v>
      </c>
      <c r="E22" s="32">
        <v>12000</v>
      </c>
    </row>
    <row r="23" spans="1:5" ht="12.75">
      <c r="A23" s="4" t="s">
        <v>20</v>
      </c>
      <c r="B23" s="32">
        <v>10000</v>
      </c>
      <c r="C23" s="32">
        <v>6250</v>
      </c>
      <c r="D23" s="32">
        <v>11250</v>
      </c>
      <c r="E23" s="32">
        <v>17500</v>
      </c>
    </row>
    <row r="24" spans="1:5" ht="12.75">
      <c r="A24" s="4" t="s">
        <v>21</v>
      </c>
      <c r="B24" s="32">
        <v>5000</v>
      </c>
      <c r="C24" s="32">
        <v>5000</v>
      </c>
      <c r="D24" s="32">
        <v>5000</v>
      </c>
      <c r="E24" s="32">
        <v>5000</v>
      </c>
    </row>
    <row r="25" spans="1:5" ht="12.75">
      <c r="A25" s="5" t="s">
        <v>22</v>
      </c>
      <c r="B25" s="17">
        <f>SUM(B15:B24)</f>
        <v>235500</v>
      </c>
      <c r="C25" s="24">
        <f>SUM(C15:C24)</f>
        <v>249250</v>
      </c>
      <c r="D25" s="24">
        <f>SUM(D15:D24)</f>
        <v>271000</v>
      </c>
      <c r="E25" s="8">
        <f>SUM(E15:E24)</f>
        <v>365500</v>
      </c>
    </row>
    <row r="26" spans="1:5" ht="12.75">
      <c r="A26" s="3" t="s">
        <v>23</v>
      </c>
      <c r="B26" s="18">
        <f>B13-B25</f>
        <v>-25500</v>
      </c>
      <c r="C26" s="25">
        <f>C13-C25</f>
        <v>35750</v>
      </c>
      <c r="D26" s="25">
        <f>D13-D25</f>
        <v>34000</v>
      </c>
      <c r="E26" s="9">
        <f>E13-E25</f>
        <v>-45500</v>
      </c>
    </row>
    <row r="27" spans="1:5" ht="12.75">
      <c r="A27" s="3" t="s">
        <v>24</v>
      </c>
      <c r="B27" s="18">
        <f>IF(B26&gt;0,0,B26)</f>
        <v>-25500</v>
      </c>
      <c r="C27" s="25">
        <f>IF(C26&gt;0,0,C26)</f>
        <v>0</v>
      </c>
      <c r="D27" s="25">
        <f>IF(D26&gt;0,0,D26)</f>
        <v>0</v>
      </c>
      <c r="E27" s="9">
        <f>IF(E26&gt;0,0,E26)</f>
        <v>-45500</v>
      </c>
    </row>
    <row r="28" spans="1:5" ht="12.75">
      <c r="A28" s="3" t="s">
        <v>25</v>
      </c>
      <c r="B28" s="19"/>
      <c r="C28" s="26"/>
      <c r="D28" s="26"/>
      <c r="E28" s="12"/>
    </row>
    <row r="29" spans="1:5" ht="12.75">
      <c r="A29" s="4" t="s">
        <v>26</v>
      </c>
      <c r="B29" s="33">
        <v>15000</v>
      </c>
      <c r="C29" s="33">
        <v>15000</v>
      </c>
      <c r="D29" s="33">
        <v>15000</v>
      </c>
      <c r="E29" s="33">
        <v>15000</v>
      </c>
    </row>
    <row r="30" spans="1:5" ht="12.75">
      <c r="A30" s="4" t="s">
        <v>27</v>
      </c>
      <c r="B30" s="33">
        <v>15000</v>
      </c>
      <c r="C30" s="33">
        <v>15000</v>
      </c>
      <c r="D30" s="33">
        <v>15000</v>
      </c>
      <c r="E30" s="33">
        <v>15000</v>
      </c>
    </row>
    <row r="31" spans="1:5" ht="12.75">
      <c r="A31" s="3" t="s">
        <v>28</v>
      </c>
      <c r="B31" s="18">
        <f>IF(B27=0,B26,B27+(B29+B30))</f>
        <v>4500</v>
      </c>
      <c r="C31" s="18">
        <f>IF(C27=0,C26,C27+(C29+C30))</f>
        <v>35750</v>
      </c>
      <c r="D31" s="18">
        <f>IF(D27=0,D26,D27+(D29+D30))</f>
        <v>34000</v>
      </c>
      <c r="E31" s="18">
        <f>IF(E27=0,E26,E27+(E29+E30))</f>
        <v>-15500</v>
      </c>
    </row>
    <row r="32" spans="1:5" ht="12.75">
      <c r="A32" s="6" t="s">
        <v>29</v>
      </c>
      <c r="B32" s="20">
        <f>B31</f>
        <v>4500</v>
      </c>
      <c r="C32" s="27">
        <f>B32+C31</f>
        <v>40250</v>
      </c>
      <c r="D32" s="27">
        <f>C32+D31</f>
        <v>74250</v>
      </c>
      <c r="E32" s="27">
        <f>D32+E31</f>
        <v>58750</v>
      </c>
    </row>
    <row r="34" ht="15.75">
      <c r="A34" s="1" t="s">
        <v>30</v>
      </c>
    </row>
  </sheetData>
  <sheetProtection password="C6CA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 Pinneberg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KSK Südholstein</cp:lastModifiedBy>
  <cp:lastPrinted>2003-09-24T09:19:56Z</cp:lastPrinted>
  <dcterms:created xsi:type="dcterms:W3CDTF">2003-09-02T14:54:48Z</dcterms:created>
  <dcterms:modified xsi:type="dcterms:W3CDTF">2004-09-07T09:12:11Z</dcterms:modified>
  <cp:category/>
  <cp:version/>
  <cp:contentType/>
  <cp:contentStatus/>
</cp:coreProperties>
</file>